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Business Documents\Paybacks\"/>
    </mc:Choice>
  </mc:AlternateContent>
  <xr:revisionPtr revIDLastSave="0" documentId="13_ncr:1_{8C66CDCB-EECC-4F54-B9A9-765E3A4DD11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49" i="1"/>
  <c r="D48" i="1"/>
  <c r="D47" i="1"/>
  <c r="D46" i="1" l="1"/>
  <c r="D45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31" i="1"/>
  <c r="G49" i="1"/>
  <c r="F49" i="1"/>
  <c r="G48" i="1"/>
  <c r="G47" i="1"/>
  <c r="G46" i="1"/>
  <c r="G45" i="1"/>
  <c r="G35" i="1"/>
  <c r="F45" i="1"/>
  <c r="F46" i="1"/>
  <c r="F47" i="1"/>
  <c r="F48" i="1"/>
  <c r="G39" i="1"/>
  <c r="G38" i="1"/>
  <c r="G37" i="1"/>
  <c r="F37" i="1"/>
  <c r="F38" i="1"/>
  <c r="F39" i="1"/>
  <c r="G22" i="1"/>
  <c r="G21" i="1"/>
  <c r="G20" i="1"/>
  <c r="G19" i="1"/>
  <c r="F20" i="1"/>
  <c r="F21" i="1"/>
  <c r="F22" i="1"/>
  <c r="G61" i="1"/>
  <c r="F31" i="1" l="1"/>
  <c r="F32" i="1"/>
  <c r="F33" i="1"/>
  <c r="G31" i="1"/>
  <c r="G32" i="1"/>
  <c r="G33" i="1"/>
  <c r="D53" i="1" l="1"/>
  <c r="D24" i="1"/>
  <c r="F19" i="1"/>
  <c r="F23" i="1"/>
  <c r="E24" i="1"/>
  <c r="F34" i="1"/>
  <c r="F35" i="1"/>
  <c r="F36" i="1"/>
  <c r="F40" i="1"/>
  <c r="F41" i="1"/>
  <c r="F42" i="1"/>
  <c r="F43" i="1"/>
  <c r="F44" i="1"/>
  <c r="F50" i="1"/>
  <c r="F51" i="1"/>
  <c r="F52" i="1"/>
  <c r="G52" i="1"/>
  <c r="G51" i="1"/>
  <c r="G50" i="1"/>
  <c r="G44" i="1"/>
  <c r="G43" i="1"/>
  <c r="G42" i="1"/>
  <c r="G41" i="1"/>
  <c r="G40" i="1"/>
  <c r="G36" i="1"/>
  <c r="G34" i="1"/>
  <c r="G23" i="1"/>
  <c r="G56" i="1" l="1"/>
  <c r="D25" i="1"/>
  <c r="G57" i="1"/>
  <c r="D54" i="1"/>
  <c r="C53" i="1"/>
  <c r="F53" i="1"/>
  <c r="G53" i="1"/>
  <c r="C57" i="1" s="1"/>
  <c r="F24" i="1"/>
  <c r="C56" i="1" s="1"/>
  <c r="C24" i="1"/>
  <c r="G62" i="1" l="1"/>
  <c r="G63" i="1" s="1"/>
  <c r="C58" i="1"/>
  <c r="C59" i="1"/>
  <c r="G24" i="1"/>
  <c r="C55" i="1" s="1"/>
  <c r="C60" i="1" s="1"/>
  <c r="C61" i="1" l="1"/>
</calcChain>
</file>

<file path=xl/sharedStrings.xml><?xml version="1.0" encoding="utf-8"?>
<sst xmlns="http://schemas.openxmlformats.org/spreadsheetml/2006/main" count="34" uniqueCount="28">
  <si>
    <t xml:space="preserve">Quantity </t>
  </si>
  <si>
    <t xml:space="preserve">Existing lighting </t>
  </si>
  <si>
    <t>Cost to maintain</t>
  </si>
  <si>
    <t xml:space="preserve">Proposed Lighting </t>
  </si>
  <si>
    <t>Purchase Price</t>
  </si>
  <si>
    <t>Annual Running Cost</t>
  </si>
  <si>
    <t xml:space="preserve">Energy Saving Payback Calculation </t>
  </si>
  <si>
    <t>Site Energy prices per kwh</t>
  </si>
  <si>
    <t>Site operating hour Annual</t>
  </si>
  <si>
    <t xml:space="preserve">Energy (Watts) </t>
  </si>
  <si>
    <t xml:space="preserve">Client </t>
  </si>
  <si>
    <t>Proposed Capital investment</t>
  </si>
  <si>
    <t>Proposed Running Cost per Annum</t>
  </si>
  <si>
    <t>Existing Running Cost Per Annum</t>
  </si>
  <si>
    <t>Payback Period in years</t>
  </si>
  <si>
    <t>Totals</t>
  </si>
  <si>
    <t>Energy Saved per Annum</t>
  </si>
  <si>
    <t>Unit Cost</t>
  </si>
  <si>
    <t>Cost to Maintain</t>
  </si>
  <si>
    <t>Date</t>
  </si>
  <si>
    <t>Total Watts</t>
  </si>
  <si>
    <t>Existing Power (watts)</t>
  </si>
  <si>
    <t>Proposed Power (Watts)</t>
  </si>
  <si>
    <t>ECA Tax Off Set</t>
  </si>
  <si>
    <t>Savings</t>
  </si>
  <si>
    <t>£</t>
  </si>
  <si>
    <t>kWh</t>
  </si>
  <si>
    <t>tC02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</si>
</sst>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26"/>
      <color rgb="FF00B050"/>
      <name val="Aharoni"/>
      <charset val="177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0" applyNumberFormat="1"/>
    <xf numFmtId="44" fontId="0" fillId="0" borderId="0" xfId="1" applyFont="1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44" fontId="2" fillId="4" borderId="1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right"/>
    </xf>
    <xf numFmtId="0" fontId="2" fillId="4" borderId="2" xfId="0" applyFont="1" applyFill="1" applyBorder="1"/>
    <xf numFmtId="44" fontId="2" fillId="4" borderId="2" xfId="1" applyFont="1" applyFill="1" applyBorder="1"/>
    <xf numFmtId="44" fontId="2" fillId="4" borderId="2" xfId="0" applyNumberFormat="1" applyFont="1" applyFill="1" applyBorder="1"/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3" borderId="1" xfId="1" applyFont="1" applyFill="1" applyBorder="1"/>
    <xf numFmtId="44" fontId="2" fillId="3" borderId="1" xfId="0" applyNumberFormat="1" applyFont="1" applyFill="1" applyBorder="1"/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2" xfId="0" applyFont="1" applyFill="1" applyBorder="1"/>
    <xf numFmtId="44" fontId="2" fillId="3" borderId="2" xfId="0" applyNumberFormat="1" applyFont="1" applyFill="1" applyBorder="1"/>
    <xf numFmtId="44" fontId="2" fillId="2" borderId="1" xfId="1" applyFont="1" applyFill="1" applyBorder="1"/>
    <xf numFmtId="0" fontId="2" fillId="0" borderId="1" xfId="0" applyFont="1" applyBorder="1"/>
    <xf numFmtId="2" fontId="2" fillId="2" borderId="1" xfId="0" applyNumberFormat="1" applyFont="1" applyFill="1" applyBorder="1"/>
    <xf numFmtId="14" fontId="2" fillId="0" borderId="1" xfId="0" applyNumberFormat="1" applyFont="1" applyBorder="1"/>
    <xf numFmtId="0" fontId="2" fillId="0" borderId="0" xfId="0" applyFont="1"/>
    <xf numFmtId="0" fontId="6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" fontId="7" fillId="5" borderId="4" xfId="0" applyNumberFormat="1" applyFont="1" applyFill="1" applyBorder="1" applyAlignment="1">
      <alignment horizontal="center"/>
    </xf>
    <xf numFmtId="3" fontId="7" fillId="5" borderId="4" xfId="0" applyNumberFormat="1" applyFont="1" applyFill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showGridLines="0" tabSelected="1" workbookViewId="0">
      <selection activeCell="B2" sqref="B2"/>
    </sheetView>
  </sheetViews>
  <sheetFormatPr defaultRowHeight="14.5" x14ac:dyDescent="0.35"/>
  <cols>
    <col min="1" max="1" width="7.453125" style="2" customWidth="1"/>
    <col min="2" max="2" width="58.26953125" customWidth="1"/>
    <col min="3" max="4" width="11.54296875" customWidth="1"/>
    <col min="5" max="5" width="10.26953125" customWidth="1"/>
    <col min="6" max="6" width="13.26953125" customWidth="1"/>
    <col min="7" max="7" width="17.453125" customWidth="1"/>
    <col min="8" max="8" width="19" customWidth="1"/>
  </cols>
  <sheetData>
    <row r="1" spans="1:7" ht="33" x14ac:dyDescent="0.7">
      <c r="B1" s="9" t="s">
        <v>6</v>
      </c>
    </row>
    <row r="2" spans="1:7" x14ac:dyDescent="0.35">
      <c r="A2" s="7" t="s">
        <v>10</v>
      </c>
      <c r="F2" s="1" t="s">
        <v>19</v>
      </c>
      <c r="G2" s="33"/>
    </row>
    <row r="3" spans="1:7" x14ac:dyDescent="0.35">
      <c r="B3" s="34"/>
    </row>
    <row r="7" spans="1:7" x14ac:dyDescent="0.35">
      <c r="A7" s="10" t="s">
        <v>0</v>
      </c>
      <c r="B7" s="10" t="s">
        <v>1</v>
      </c>
      <c r="C7" s="10" t="s">
        <v>9</v>
      </c>
      <c r="D7" s="10" t="s">
        <v>20</v>
      </c>
      <c r="E7" s="10" t="s">
        <v>17</v>
      </c>
      <c r="F7" s="10" t="s">
        <v>2</v>
      </c>
      <c r="G7" s="10" t="s">
        <v>5</v>
      </c>
    </row>
    <row r="8" spans="1:7" x14ac:dyDescent="0.35">
      <c r="A8" s="22"/>
      <c r="B8" s="13"/>
      <c r="C8" s="22"/>
      <c r="D8" s="22">
        <f>A8*C8</f>
        <v>0</v>
      </c>
      <c r="E8" s="23"/>
      <c r="F8" s="24">
        <f t="shared" ref="F8:F23" si="0">E8*A8</f>
        <v>0</v>
      </c>
      <c r="G8" s="25">
        <f>C8/1000*A8*C26*C28</f>
        <v>0</v>
      </c>
    </row>
    <row r="9" spans="1:7" x14ac:dyDescent="0.35">
      <c r="A9" s="22"/>
      <c r="B9" s="13"/>
      <c r="C9" s="22"/>
      <c r="D9" s="22">
        <f t="shared" ref="D9:D18" si="1">A9*C9</f>
        <v>0</v>
      </c>
      <c r="E9" s="23"/>
      <c r="F9" s="24">
        <f t="shared" si="0"/>
        <v>0</v>
      </c>
      <c r="G9" s="25">
        <f>C9/1000*A9*C26*C28</f>
        <v>0</v>
      </c>
    </row>
    <row r="10" spans="1:7" x14ac:dyDescent="0.35">
      <c r="A10" s="22"/>
      <c r="B10" s="13"/>
      <c r="C10" s="22"/>
      <c r="D10" s="22">
        <f t="shared" si="1"/>
        <v>0</v>
      </c>
      <c r="E10" s="23"/>
      <c r="F10" s="24">
        <f t="shared" si="0"/>
        <v>0</v>
      </c>
      <c r="G10" s="25">
        <f>C10/1000*A10*C26*C28</f>
        <v>0</v>
      </c>
    </row>
    <row r="11" spans="1:7" x14ac:dyDescent="0.35">
      <c r="A11" s="22"/>
      <c r="B11" s="13"/>
      <c r="C11" s="22"/>
      <c r="D11" s="22">
        <f t="shared" si="1"/>
        <v>0</v>
      </c>
      <c r="E11" s="23"/>
      <c r="F11" s="24">
        <f t="shared" si="0"/>
        <v>0</v>
      </c>
      <c r="G11" s="25">
        <f>C11/1000*A11*C26*C28</f>
        <v>0</v>
      </c>
    </row>
    <row r="12" spans="1:7" x14ac:dyDescent="0.35">
      <c r="A12" s="22"/>
      <c r="B12" s="13"/>
      <c r="C12" s="22"/>
      <c r="D12" s="22">
        <f t="shared" si="1"/>
        <v>0</v>
      </c>
      <c r="E12" s="23"/>
      <c r="F12" s="24">
        <f t="shared" si="0"/>
        <v>0</v>
      </c>
      <c r="G12" s="25">
        <f>C12/1000*A12*C26*C28</f>
        <v>0</v>
      </c>
    </row>
    <row r="13" spans="1:7" x14ac:dyDescent="0.35">
      <c r="A13" s="22"/>
      <c r="B13" s="13"/>
      <c r="C13" s="22"/>
      <c r="D13" s="22">
        <f t="shared" si="1"/>
        <v>0</v>
      </c>
      <c r="E13" s="23"/>
      <c r="F13" s="24">
        <f t="shared" si="0"/>
        <v>0</v>
      </c>
      <c r="G13" s="25">
        <f>C13/1000*A13*C26*C28</f>
        <v>0</v>
      </c>
    </row>
    <row r="14" spans="1:7" x14ac:dyDescent="0.35">
      <c r="A14" s="22"/>
      <c r="B14" s="13"/>
      <c r="C14" s="22"/>
      <c r="D14" s="22">
        <f t="shared" si="1"/>
        <v>0</v>
      </c>
      <c r="E14" s="23"/>
      <c r="F14" s="24">
        <f t="shared" si="0"/>
        <v>0</v>
      </c>
      <c r="G14" s="25">
        <f>C14/1000*A14*C26*C28</f>
        <v>0</v>
      </c>
    </row>
    <row r="15" spans="1:7" x14ac:dyDescent="0.35">
      <c r="A15" s="22"/>
      <c r="B15" s="13"/>
      <c r="C15" s="22"/>
      <c r="D15" s="22">
        <f t="shared" si="1"/>
        <v>0</v>
      </c>
      <c r="E15" s="23"/>
      <c r="F15" s="24">
        <f t="shared" si="0"/>
        <v>0</v>
      </c>
      <c r="G15" s="25">
        <f>C15/1000*A15*C26*C28</f>
        <v>0</v>
      </c>
    </row>
    <row r="16" spans="1:7" x14ac:dyDescent="0.35">
      <c r="A16" s="22"/>
      <c r="B16" s="13"/>
      <c r="C16" s="22"/>
      <c r="D16" s="22">
        <f t="shared" si="1"/>
        <v>0</v>
      </c>
      <c r="E16" s="23"/>
      <c r="F16" s="24">
        <f t="shared" si="0"/>
        <v>0</v>
      </c>
      <c r="G16" s="25">
        <f>C16/1000*A16*C26*C28</f>
        <v>0</v>
      </c>
    </row>
    <row r="17" spans="1:7" x14ac:dyDescent="0.35">
      <c r="A17" s="22"/>
      <c r="B17" s="13"/>
      <c r="C17" s="22"/>
      <c r="D17" s="22">
        <f t="shared" si="1"/>
        <v>0</v>
      </c>
      <c r="E17" s="23"/>
      <c r="F17" s="24">
        <f t="shared" si="0"/>
        <v>0</v>
      </c>
      <c r="G17" s="25">
        <f>C17/1000*A17*C26*C28</f>
        <v>0</v>
      </c>
    </row>
    <row r="18" spans="1:7" x14ac:dyDescent="0.35">
      <c r="A18" s="22"/>
      <c r="B18" s="13"/>
      <c r="C18" s="22"/>
      <c r="D18" s="22">
        <f t="shared" si="1"/>
        <v>0</v>
      </c>
      <c r="E18" s="23"/>
      <c r="F18" s="24">
        <f t="shared" si="0"/>
        <v>0</v>
      </c>
      <c r="G18" s="25">
        <f>C18/1000*A18*C26*C28</f>
        <v>0</v>
      </c>
    </row>
    <row r="19" spans="1:7" x14ac:dyDescent="0.35">
      <c r="A19" s="22"/>
      <c r="B19" s="13"/>
      <c r="C19" s="22"/>
      <c r="D19" s="22"/>
      <c r="E19" s="23"/>
      <c r="F19" s="24">
        <f t="shared" si="0"/>
        <v>0</v>
      </c>
      <c r="G19" s="25">
        <f>C19/1000*A19*C26*C28</f>
        <v>0</v>
      </c>
    </row>
    <row r="20" spans="1:7" x14ac:dyDescent="0.35">
      <c r="A20" s="22"/>
      <c r="B20" s="13"/>
      <c r="C20" s="22"/>
      <c r="D20" s="22"/>
      <c r="E20" s="23"/>
      <c r="F20" s="24">
        <f t="shared" si="0"/>
        <v>0</v>
      </c>
      <c r="G20" s="25">
        <f>C20/1000*A20*C26*C28</f>
        <v>0</v>
      </c>
    </row>
    <row r="21" spans="1:7" x14ac:dyDescent="0.35">
      <c r="A21" s="22"/>
      <c r="B21" s="13"/>
      <c r="C21" s="22"/>
      <c r="D21" s="22"/>
      <c r="E21" s="23"/>
      <c r="F21" s="24">
        <f t="shared" si="0"/>
        <v>0</v>
      </c>
      <c r="G21" s="25">
        <f>C21/1000*A21*C26*C28</f>
        <v>0</v>
      </c>
    </row>
    <row r="22" spans="1:7" x14ac:dyDescent="0.35">
      <c r="A22" s="22"/>
      <c r="B22" s="13"/>
      <c r="C22" s="22"/>
      <c r="D22" s="22"/>
      <c r="E22" s="23"/>
      <c r="F22" s="24">
        <f t="shared" si="0"/>
        <v>0</v>
      </c>
      <c r="G22" s="25">
        <f>C22/1000*A22*C26*C28</f>
        <v>0</v>
      </c>
    </row>
    <row r="23" spans="1:7" ht="15" thickBot="1" x14ac:dyDescent="0.4">
      <c r="A23" s="22"/>
      <c r="B23" s="13"/>
      <c r="C23" s="22"/>
      <c r="D23" s="22"/>
      <c r="E23" s="23"/>
      <c r="F23" s="24">
        <f t="shared" si="0"/>
        <v>0</v>
      </c>
      <c r="G23" s="25">
        <f>C23/1000*A23*C26*C28</f>
        <v>0</v>
      </c>
    </row>
    <row r="24" spans="1:7" ht="15" thickBot="1" x14ac:dyDescent="0.4">
      <c r="A24" s="26"/>
      <c r="B24" s="27" t="s">
        <v>15</v>
      </c>
      <c r="C24" s="28">
        <f>SUM(C8:C23)</f>
        <v>0</v>
      </c>
      <c r="D24" s="28">
        <f>SUM(D8:D23)</f>
        <v>0</v>
      </c>
      <c r="E24" s="29">
        <f>SUM(E8:E23)</f>
        <v>0</v>
      </c>
      <c r="F24" s="28">
        <f>SUM(F8:F23)</f>
        <v>0</v>
      </c>
      <c r="G24" s="29">
        <f>SUM(G8:G23)</f>
        <v>0</v>
      </c>
    </row>
    <row r="25" spans="1:7" x14ac:dyDescent="0.35">
      <c r="D25">
        <f>D24*C28/1000</f>
        <v>0</v>
      </c>
    </row>
    <row r="26" spans="1:7" x14ac:dyDescent="0.35">
      <c r="B26" s="6" t="s">
        <v>7</v>
      </c>
      <c r="C26" s="30">
        <v>0.22</v>
      </c>
      <c r="D26" s="3"/>
      <c r="E26" s="3"/>
    </row>
    <row r="27" spans="1:7" x14ac:dyDescent="0.35">
      <c r="B27" s="31"/>
      <c r="C27" s="31"/>
    </row>
    <row r="28" spans="1:7" x14ac:dyDescent="0.35">
      <c r="B28" s="6" t="s">
        <v>8</v>
      </c>
      <c r="C28" s="6">
        <v>3500</v>
      </c>
    </row>
    <row r="30" spans="1:7" x14ac:dyDescent="0.35">
      <c r="A30" s="11" t="s">
        <v>0</v>
      </c>
      <c r="B30" s="11" t="s">
        <v>3</v>
      </c>
      <c r="C30" s="11" t="s">
        <v>9</v>
      </c>
      <c r="D30" s="11" t="s">
        <v>20</v>
      </c>
      <c r="E30" s="11" t="s">
        <v>17</v>
      </c>
      <c r="F30" s="11" t="s">
        <v>4</v>
      </c>
      <c r="G30" s="11" t="s">
        <v>5</v>
      </c>
    </row>
    <row r="31" spans="1:7" x14ac:dyDescent="0.35">
      <c r="A31" s="14"/>
      <c r="B31" s="40"/>
      <c r="C31" s="41"/>
      <c r="D31" s="12">
        <f>A31*C31</f>
        <v>0</v>
      </c>
      <c r="E31" s="15"/>
      <c r="F31" s="15">
        <f t="shared" ref="F31:F33" si="2">E31*A31</f>
        <v>0</v>
      </c>
      <c r="G31" s="16">
        <f>C31/1000*A31*C26*C28</f>
        <v>0</v>
      </c>
    </row>
    <row r="32" spans="1:7" x14ac:dyDescent="0.35">
      <c r="A32" s="14"/>
      <c r="B32" s="40"/>
      <c r="C32" s="41"/>
      <c r="D32" s="12">
        <f t="shared" ref="D32:D49" si="3">A32*C32</f>
        <v>0</v>
      </c>
      <c r="E32" s="15"/>
      <c r="F32" s="15">
        <f t="shared" si="2"/>
        <v>0</v>
      </c>
      <c r="G32" s="16">
        <f>C32/1000*A32*C26*C28</f>
        <v>0</v>
      </c>
    </row>
    <row r="33" spans="1:7" x14ac:dyDescent="0.35">
      <c r="A33" s="14"/>
      <c r="B33" s="40"/>
      <c r="C33" s="14"/>
      <c r="D33" s="12">
        <f t="shared" si="3"/>
        <v>0</v>
      </c>
      <c r="E33" s="15"/>
      <c r="F33" s="15">
        <f t="shared" si="2"/>
        <v>0</v>
      </c>
      <c r="G33" s="16">
        <f>C33/1000*A33*C26*C28</f>
        <v>0</v>
      </c>
    </row>
    <row r="34" spans="1:7" x14ac:dyDescent="0.35">
      <c r="A34" s="14"/>
      <c r="B34" s="40"/>
      <c r="C34" s="14"/>
      <c r="D34" s="12">
        <f t="shared" si="3"/>
        <v>0</v>
      </c>
      <c r="E34" s="15"/>
      <c r="F34" s="15">
        <f t="shared" ref="F34:F52" si="4">E34*A34</f>
        <v>0</v>
      </c>
      <c r="G34" s="16">
        <f>C34/1000*A34*C26*C28</f>
        <v>0</v>
      </c>
    </row>
    <row r="35" spans="1:7" x14ac:dyDescent="0.35">
      <c r="A35" s="14"/>
      <c r="B35" s="40"/>
      <c r="C35" s="14"/>
      <c r="D35" s="12">
        <f t="shared" si="3"/>
        <v>0</v>
      </c>
      <c r="E35" s="15"/>
      <c r="F35" s="15">
        <f t="shared" si="4"/>
        <v>0</v>
      </c>
      <c r="G35" s="16">
        <f>C35/1000*A35*C26*C28</f>
        <v>0</v>
      </c>
    </row>
    <row r="36" spans="1:7" x14ac:dyDescent="0.35">
      <c r="A36" s="14"/>
      <c r="B36" s="40"/>
      <c r="C36" s="14"/>
      <c r="D36" s="12">
        <f t="shared" si="3"/>
        <v>0</v>
      </c>
      <c r="E36" s="15"/>
      <c r="F36" s="15">
        <f t="shared" si="4"/>
        <v>0</v>
      </c>
      <c r="G36" s="16">
        <f>C36/1000*A36*C26*C28</f>
        <v>0</v>
      </c>
    </row>
    <row r="37" spans="1:7" x14ac:dyDescent="0.35">
      <c r="A37" s="14"/>
      <c r="B37" s="40"/>
      <c r="C37" s="14"/>
      <c r="D37" s="12">
        <f t="shared" si="3"/>
        <v>0</v>
      </c>
      <c r="E37" s="15"/>
      <c r="F37" s="15">
        <f t="shared" si="4"/>
        <v>0</v>
      </c>
      <c r="G37" s="16">
        <f>C37/1000*A37*C26*C28</f>
        <v>0</v>
      </c>
    </row>
    <row r="38" spans="1:7" x14ac:dyDescent="0.35">
      <c r="A38" s="14"/>
      <c r="B38" s="40"/>
      <c r="C38" s="14"/>
      <c r="D38" s="12">
        <f t="shared" si="3"/>
        <v>0</v>
      </c>
      <c r="E38" s="15"/>
      <c r="F38" s="15">
        <f t="shared" si="4"/>
        <v>0</v>
      </c>
      <c r="G38" s="16">
        <f>C38/1000*A38*C26*C28</f>
        <v>0</v>
      </c>
    </row>
    <row r="39" spans="1:7" x14ac:dyDescent="0.35">
      <c r="A39" s="14"/>
      <c r="B39" s="40"/>
      <c r="C39" s="14"/>
      <c r="D39" s="12">
        <f t="shared" si="3"/>
        <v>0</v>
      </c>
      <c r="E39" s="15"/>
      <c r="F39" s="15">
        <f t="shared" si="4"/>
        <v>0</v>
      </c>
      <c r="G39" s="16">
        <f>C39/1000*A39*C26*C28</f>
        <v>0</v>
      </c>
    </row>
    <row r="40" spans="1:7" x14ac:dyDescent="0.35">
      <c r="A40" s="14"/>
      <c r="B40" s="40"/>
      <c r="C40" s="14"/>
      <c r="D40" s="12">
        <f t="shared" si="3"/>
        <v>0</v>
      </c>
      <c r="E40" s="15"/>
      <c r="F40" s="15">
        <f t="shared" si="4"/>
        <v>0</v>
      </c>
      <c r="G40" s="16">
        <f>C40/1000*A40*C26*C28</f>
        <v>0</v>
      </c>
    </row>
    <row r="41" spans="1:7" x14ac:dyDescent="0.35">
      <c r="A41" s="14"/>
      <c r="B41" s="40"/>
      <c r="C41" s="14"/>
      <c r="D41" s="12">
        <f t="shared" si="3"/>
        <v>0</v>
      </c>
      <c r="E41" s="15"/>
      <c r="F41" s="15">
        <f t="shared" si="4"/>
        <v>0</v>
      </c>
      <c r="G41" s="16">
        <f>C41/1000*A41*C26*C28</f>
        <v>0</v>
      </c>
    </row>
    <row r="42" spans="1:7" x14ac:dyDescent="0.35">
      <c r="A42" s="14"/>
      <c r="B42" s="40"/>
      <c r="C42" s="14"/>
      <c r="D42" s="12">
        <f t="shared" si="3"/>
        <v>0</v>
      </c>
      <c r="E42" s="15"/>
      <c r="F42" s="15">
        <f t="shared" si="4"/>
        <v>0</v>
      </c>
      <c r="G42" s="16">
        <f>C42/1000*A42*C26*C28</f>
        <v>0</v>
      </c>
    </row>
    <row r="43" spans="1:7" x14ac:dyDescent="0.35">
      <c r="A43" s="14"/>
      <c r="B43" s="40"/>
      <c r="C43" s="14"/>
      <c r="D43" s="12">
        <f t="shared" si="3"/>
        <v>0</v>
      </c>
      <c r="E43" s="15"/>
      <c r="F43" s="15">
        <f t="shared" si="4"/>
        <v>0</v>
      </c>
      <c r="G43" s="16">
        <f>C43/1000*A43*C26*C28</f>
        <v>0</v>
      </c>
    </row>
    <row r="44" spans="1:7" x14ac:dyDescent="0.35">
      <c r="A44" s="14"/>
      <c r="B44" s="40"/>
      <c r="C44" s="14"/>
      <c r="D44" s="12">
        <f t="shared" si="3"/>
        <v>0</v>
      </c>
      <c r="E44" s="15"/>
      <c r="F44" s="15">
        <f t="shared" si="4"/>
        <v>0</v>
      </c>
      <c r="G44" s="16">
        <f>C44/1000*A44*C26*C28</f>
        <v>0</v>
      </c>
    </row>
    <row r="45" spans="1:7" x14ac:dyDescent="0.35">
      <c r="A45" s="14"/>
      <c r="B45" s="40"/>
      <c r="C45" s="14"/>
      <c r="D45" s="12">
        <f t="shared" si="3"/>
        <v>0</v>
      </c>
      <c r="E45" s="15"/>
      <c r="F45" s="15">
        <f t="shared" si="4"/>
        <v>0</v>
      </c>
      <c r="G45" s="16">
        <f>C45/1000*A45*C26*C28</f>
        <v>0</v>
      </c>
    </row>
    <row r="46" spans="1:7" x14ac:dyDescent="0.35">
      <c r="A46" s="14"/>
      <c r="B46" s="40"/>
      <c r="C46" s="14"/>
      <c r="D46" s="12">
        <f t="shared" si="3"/>
        <v>0</v>
      </c>
      <c r="E46" s="15"/>
      <c r="F46" s="15">
        <f t="shared" si="4"/>
        <v>0</v>
      </c>
      <c r="G46" s="16">
        <f>C46/1000*A46*C26*C28</f>
        <v>0</v>
      </c>
    </row>
    <row r="47" spans="1:7" x14ac:dyDescent="0.35">
      <c r="A47" s="14"/>
      <c r="B47" s="40"/>
      <c r="C47" s="14"/>
      <c r="D47" s="12">
        <f t="shared" si="3"/>
        <v>0</v>
      </c>
      <c r="E47" s="15"/>
      <c r="F47" s="15">
        <f t="shared" si="4"/>
        <v>0</v>
      </c>
      <c r="G47" s="16">
        <f>C47/1000*A47*C26*C28</f>
        <v>0</v>
      </c>
    </row>
    <row r="48" spans="1:7" x14ac:dyDescent="0.35">
      <c r="A48" s="14"/>
      <c r="B48" s="40"/>
      <c r="C48" s="14"/>
      <c r="D48" s="12">
        <f t="shared" si="3"/>
        <v>0</v>
      </c>
      <c r="E48" s="15"/>
      <c r="F48" s="15">
        <f t="shared" si="4"/>
        <v>0</v>
      </c>
      <c r="G48" s="16">
        <f>C48/1000*A48*C26*C28</f>
        <v>0</v>
      </c>
    </row>
    <row r="49" spans="1:7" x14ac:dyDescent="0.35">
      <c r="A49" s="14"/>
      <c r="B49" s="40"/>
      <c r="C49" s="14"/>
      <c r="D49" s="12">
        <f t="shared" si="3"/>
        <v>0</v>
      </c>
      <c r="E49" s="15"/>
      <c r="F49" s="15">
        <f t="shared" si="4"/>
        <v>0</v>
      </c>
      <c r="G49" s="16">
        <f>C49/1000*A49*C26*C28</f>
        <v>0</v>
      </c>
    </row>
    <row r="50" spans="1:7" x14ac:dyDescent="0.35">
      <c r="A50" s="14"/>
      <c r="B50" s="12"/>
      <c r="C50" s="12"/>
      <c r="D50" s="12"/>
      <c r="E50" s="15"/>
      <c r="F50" s="15">
        <f t="shared" si="4"/>
        <v>0</v>
      </c>
      <c r="G50" s="16">
        <f>C50/1000*A50*C26*C28</f>
        <v>0</v>
      </c>
    </row>
    <row r="51" spans="1:7" x14ac:dyDescent="0.35">
      <c r="A51" s="14"/>
      <c r="B51" s="12"/>
      <c r="C51" s="12"/>
      <c r="D51" s="12"/>
      <c r="E51" s="15"/>
      <c r="F51" s="15">
        <f t="shared" si="4"/>
        <v>0</v>
      </c>
      <c r="G51" s="16">
        <f>C51/1000*A51*C26*C28</f>
        <v>0</v>
      </c>
    </row>
    <row r="52" spans="1:7" ht="15" thickBot="1" x14ac:dyDescent="0.4">
      <c r="A52" s="14"/>
      <c r="B52" s="12"/>
      <c r="C52" s="12"/>
      <c r="D52" s="12"/>
      <c r="E52" s="15"/>
      <c r="F52" s="15">
        <f t="shared" si="4"/>
        <v>0</v>
      </c>
      <c r="G52" s="16">
        <f>C52/1000*A52*C26*C28</f>
        <v>0</v>
      </c>
    </row>
    <row r="53" spans="1:7" ht="15" thickBot="1" x14ac:dyDescent="0.4">
      <c r="A53" s="17"/>
      <c r="B53" s="18" t="s">
        <v>15</v>
      </c>
      <c r="C53" s="19">
        <f>SUM(C31:C52)</f>
        <v>0</v>
      </c>
      <c r="D53" s="19">
        <f>SUM(D31:D52)</f>
        <v>0</v>
      </c>
      <c r="E53" s="19"/>
      <c r="F53" s="20">
        <f>SUM(F31:F52)</f>
        <v>0</v>
      </c>
      <c r="G53" s="21">
        <f>SUM(G31:G52)</f>
        <v>0</v>
      </c>
    </row>
    <row r="54" spans="1:7" x14ac:dyDescent="0.35">
      <c r="D54">
        <f>D53*C28/1000</f>
        <v>0</v>
      </c>
    </row>
    <row r="55" spans="1:7" x14ac:dyDescent="0.35">
      <c r="B55" s="13" t="s">
        <v>13</v>
      </c>
      <c r="C55" s="25">
        <f>G24</f>
        <v>0</v>
      </c>
      <c r="D55" s="4"/>
      <c r="E55" s="4"/>
    </row>
    <row r="56" spans="1:7" x14ac:dyDescent="0.35">
      <c r="B56" s="13" t="s">
        <v>18</v>
      </c>
      <c r="C56" s="24">
        <f>F24</f>
        <v>0</v>
      </c>
      <c r="D56" s="3"/>
      <c r="E56" s="42" t="s">
        <v>21</v>
      </c>
      <c r="F56" s="42"/>
      <c r="G56" s="13">
        <f>D24</f>
        <v>0</v>
      </c>
    </row>
    <row r="57" spans="1:7" x14ac:dyDescent="0.35">
      <c r="B57" s="12" t="s">
        <v>12</v>
      </c>
      <c r="C57" s="16">
        <f>G53</f>
        <v>0</v>
      </c>
      <c r="D57" s="4"/>
      <c r="E57" s="43" t="s">
        <v>22</v>
      </c>
      <c r="F57" s="43"/>
      <c r="G57" s="12">
        <f>D53</f>
        <v>0</v>
      </c>
    </row>
    <row r="58" spans="1:7" x14ac:dyDescent="0.35">
      <c r="B58" s="6" t="s">
        <v>11</v>
      </c>
      <c r="C58" s="30">
        <f>F53</f>
        <v>0</v>
      </c>
      <c r="D58" s="3"/>
      <c r="E58" s="5"/>
    </row>
    <row r="59" spans="1:7" x14ac:dyDescent="0.35">
      <c r="B59" s="12" t="s">
        <v>23</v>
      </c>
      <c r="C59" s="15">
        <f>F53*D59</f>
        <v>0</v>
      </c>
      <c r="D59" s="3"/>
      <c r="E59" s="5"/>
      <c r="F59" s="35" t="s">
        <v>24</v>
      </c>
      <c r="G59" s="36"/>
    </row>
    <row r="60" spans="1:7" x14ac:dyDescent="0.35">
      <c r="B60" s="12" t="s">
        <v>16</v>
      </c>
      <c r="C60" s="15">
        <f>C55+C56-C57</f>
        <v>0</v>
      </c>
      <c r="D60" s="3"/>
      <c r="F60" s="35"/>
      <c r="G60" s="36"/>
    </row>
    <row r="61" spans="1:7" x14ac:dyDescent="0.35">
      <c r="B61" s="6" t="s">
        <v>14</v>
      </c>
      <c r="C61" s="32" t="e">
        <f>C58/C60</f>
        <v>#DIV/0!</v>
      </c>
      <c r="D61" s="8"/>
      <c r="F61" s="35" t="s">
        <v>25</v>
      </c>
      <c r="G61" s="37">
        <f>M36-M56</f>
        <v>0</v>
      </c>
    </row>
    <row r="62" spans="1:7" x14ac:dyDescent="0.35">
      <c r="F62" s="35" t="s">
        <v>26</v>
      </c>
      <c r="G62" s="38">
        <f>D25-D54</f>
        <v>0</v>
      </c>
    </row>
    <row r="63" spans="1:7" x14ac:dyDescent="0.35">
      <c r="F63" s="35" t="s">
        <v>27</v>
      </c>
      <c r="G63" s="39">
        <f>G62*0.54418/1000</f>
        <v>0</v>
      </c>
    </row>
  </sheetData>
  <mergeCells count="2">
    <mergeCell ref="E56:F56"/>
    <mergeCell ref="E57:F57"/>
  </mergeCells>
  <phoneticPr fontId="5" type="noConversion"/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Daz Desktop</dc:creator>
  <cp:lastModifiedBy>Jenson  McCroft</cp:lastModifiedBy>
  <cp:lastPrinted>2017-04-04T07:48:22Z</cp:lastPrinted>
  <dcterms:created xsi:type="dcterms:W3CDTF">2017-03-31T07:28:11Z</dcterms:created>
  <dcterms:modified xsi:type="dcterms:W3CDTF">2024-01-30T09:14:04Z</dcterms:modified>
</cp:coreProperties>
</file>